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0B61ECB8-8B70-4971-A016-FA1805456F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<sst xmlns="http://schemas.openxmlformats.org/spreadsheetml/2006/main" count="27" uniqueCount="27">
  <si>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</si>
  <si>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</si>
  <si>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</si>
  <si>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</si>
  <si>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</si>
  <si>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</si>
  <si>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</si>
  <si>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</si>
  <si>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</si>
  <si>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</si>
  <si>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</si>
  <si>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</si>
  <si>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</si>
  <si>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</si>
  <si>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</si>
  <si>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</si>
  <si>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</si>
  <si>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</si>
  <si>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</si>
  <si>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</si>
  <si>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</si>
  <si>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</si>
  <si>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</si>
  <si>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</si>
  <si>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</si>
  <si>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</si>
  <si>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 JUVENTINO ROSAS
Estado Analítico del Activo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</si>
</sst>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K15" sqref="K15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116209056.19</v>
      </c>
      <c r="D4" s="13">
        <f>SUM(D6+D15)</f>
        <v>221149519.34</v>
      </c>
      <c r="E4" s="13">
        <f>SUM(E6+E15)</f>
        <v>197387261.98999998</v>
      </c>
      <c r="F4" s="13">
        <f>SUM(F6+F15)</f>
        <v>139971313.54000002</v>
      </c>
      <c r="G4" s="13">
        <f>SUM(G6+G15)</f>
        <v>23762257.34999999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6123154.1300000008</v>
      </c>
      <c r="D6" s="13">
        <f>SUM(D7:D13)</f>
        <v>203404381.62</v>
      </c>
      <c r="E6" s="13">
        <f>SUM(E7:E13)</f>
        <v>188599276.41999999</v>
      </c>
      <c r="F6" s="13">
        <f>SUM(F7:F13)</f>
        <v>20928259.330000006</v>
      </c>
      <c r="G6" s="13">
        <f>SUM(G7:G13)</f>
        <v>14805105.200000007</v>
      </c>
    </row>
    <row r="7" spans="1:7" x14ac:dyDescent="0.2">
      <c r="A7" s="3">
        <v>1110</v>
      </c>
      <c r="B7" s="7" t="s">
        <v>9</v>
      </c>
      <c r="C7" s="18">
        <v>6091645.1900000004</v>
      </c>
      <c r="D7" s="18">
        <v>180633605.90000001</v>
      </c>
      <c r="E7" s="18">
        <v>168396631.91</v>
      </c>
      <c r="F7" s="18">
        <f>C7+D7-E7</f>
        <v>18328619.180000007</v>
      </c>
      <c r="G7" s="18">
        <f t="shared" ref="G7:G13" si="0">F7-C7</f>
        <v>12236973.990000006</v>
      </c>
    </row>
    <row r="8" spans="1:7" x14ac:dyDescent="0.2">
      <c r="A8" s="3">
        <v>1120</v>
      </c>
      <c r="B8" s="7" t="s">
        <v>10</v>
      </c>
      <c r="C8" s="18">
        <v>24408.94</v>
      </c>
      <c r="D8" s="18">
        <v>14958689.960000001</v>
      </c>
      <c r="E8" s="18">
        <v>14976690.220000001</v>
      </c>
      <c r="F8" s="18">
        <f t="shared" ref="F8:F13" si="1">C8+D8-E8</f>
        <v>6408.679999999702</v>
      </c>
      <c r="G8" s="18">
        <f t="shared" si="0"/>
        <v>-18000.260000000297</v>
      </c>
    </row>
    <row r="9" spans="1:7" x14ac:dyDescent="0.2">
      <c r="A9" s="3">
        <v>1130</v>
      </c>
      <c r="B9" s="7" t="s">
        <v>11</v>
      </c>
      <c r="C9" s="18">
        <v>0</v>
      </c>
      <c r="D9" s="18">
        <v>7803269.7599999998</v>
      </c>
      <c r="E9" s="18">
        <v>5217138.29</v>
      </c>
      <c r="F9" s="18">
        <f t="shared" si="1"/>
        <v>2586131.4699999997</v>
      </c>
      <c r="G9" s="18">
        <f t="shared" si="0"/>
        <v>2586131.4699999997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7100</v>
      </c>
      <c r="D13" s="18">
        <v>8816</v>
      </c>
      <c r="E13" s="18">
        <v>8816</v>
      </c>
      <c r="F13" s="18">
        <f t="shared" si="1"/>
        <v>7100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110085902.06</v>
      </c>
      <c r="D15" s="13">
        <f>SUM(D16:D24)</f>
        <v>17745137.719999999</v>
      </c>
      <c r="E15" s="13">
        <f>SUM(E16:E24)</f>
        <v>8787985.5700000003</v>
      </c>
      <c r="F15" s="13">
        <f>SUM(F16:F24)</f>
        <v>119043054.21000001</v>
      </c>
      <c r="G15" s="13">
        <f>SUM(G16:G24)</f>
        <v>8957152.1499999836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104562779.81</v>
      </c>
      <c r="D18" s="19">
        <v>13720801.789999999</v>
      </c>
      <c r="E18" s="19">
        <v>2044754.87</v>
      </c>
      <c r="F18" s="19">
        <f t="shared" si="3"/>
        <v>116238826.72999999</v>
      </c>
      <c r="G18" s="19">
        <f t="shared" si="2"/>
        <v>11676046.919999987</v>
      </c>
    </row>
    <row r="19" spans="1:7" x14ac:dyDescent="0.2">
      <c r="A19" s="3">
        <v>1240</v>
      </c>
      <c r="B19" s="7" t="s">
        <v>18</v>
      </c>
      <c r="C19" s="18">
        <v>42705604.780000001</v>
      </c>
      <c r="D19" s="18">
        <v>3712682.64</v>
      </c>
      <c r="E19" s="18">
        <v>1223439.77</v>
      </c>
      <c r="F19" s="18">
        <f t="shared" si="3"/>
        <v>45194847.649999999</v>
      </c>
      <c r="G19" s="18">
        <f t="shared" si="2"/>
        <v>2489242.8699999973</v>
      </c>
    </row>
    <row r="20" spans="1:7" x14ac:dyDescent="0.2">
      <c r="A20" s="3">
        <v>1250</v>
      </c>
      <c r="B20" s="7" t="s">
        <v>19</v>
      </c>
      <c r="C20" s="18">
        <v>88673.43</v>
      </c>
      <c r="D20" s="18">
        <v>0</v>
      </c>
      <c r="E20" s="18">
        <v>0</v>
      </c>
      <c r="F20" s="18">
        <f t="shared" si="3"/>
        <v>88673.43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-37271155.960000001</v>
      </c>
      <c r="D21" s="18">
        <v>311653.28999999998</v>
      </c>
      <c r="E21" s="18">
        <v>5519790.9299999997</v>
      </c>
      <c r="F21" s="18">
        <f t="shared" si="3"/>
        <v>-42479293.600000001</v>
      </c>
      <c r="G21" s="18">
        <f t="shared" si="2"/>
        <v>-5208137.6400000006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2020-01-28T22:05:56Z</cp:lastPrinted>
  <dcterms:created xsi:type="dcterms:W3CDTF">2014-02-09T04:04:15Z</dcterms:created>
  <dcterms:modified xsi:type="dcterms:W3CDTF">2020-01-28T22:06:07Z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